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perano-my.sharepoint.com/personal/carlsen_whitson_com/Documents/Mathias/Whitson/COURSES/20201024-PVT-impact-RTA-DCA/37-Fcd-Same-Same-LFP-relationship/"/>
    </mc:Choice>
  </mc:AlternateContent>
  <xr:revisionPtr revIDLastSave="33" documentId="11_AD4D1D646341095ACB7000F59554F086683EDF1F" xr6:coauthVersionLast="46" xr6:coauthVersionMax="46" xr10:uidLastSave="{5D434A4C-F264-4D7F-96F5-C34E08D16B82}"/>
  <bookViews>
    <workbookView xWindow="-98" yWindow="-98" windowWidth="19396" windowHeight="10395" xr2:uid="{00000000-000D-0000-FFFF-FFFF00000000}"/>
  </bookViews>
  <sheets>
    <sheet name="Final-Fcd-Conversio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2" l="1"/>
  <c r="D12" i="2"/>
  <c r="E9" i="2"/>
  <c r="D9" i="2"/>
  <c r="E5" i="2"/>
  <c r="E7" i="2" s="1"/>
  <c r="D5" i="2"/>
  <c r="D7" i="2" l="1"/>
  <c r="E8" i="2" s="1"/>
  <c r="E1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12" authorId="0" shapeId="0" xr:uid="{96462E4D-EE05-4283-BE12-C80A52A8045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(1+h/xf*(ln(h/2*rw)-pi/2))</t>
        </r>
      </text>
    </comment>
  </commentList>
</comments>
</file>

<file path=xl/sharedStrings.xml><?xml version="1.0" encoding="utf-8"?>
<sst xmlns="http://schemas.openxmlformats.org/spreadsheetml/2006/main" count="21" uniqueCount="20">
  <si>
    <t>Well &amp; Reservoir</t>
  </si>
  <si>
    <t>Units</t>
  </si>
  <si>
    <t>Base Model</t>
  </si>
  <si>
    <t>Input</t>
  </si>
  <si>
    <t>ϕ</t>
  </si>
  <si>
    <t>h</t>
  </si>
  <si>
    <t>ft</t>
  </si>
  <si>
    <t>k</t>
  </si>
  <si>
    <t>nd</t>
  </si>
  <si>
    <t>xf</t>
  </si>
  <si>
    <r>
      <t>LFP√ϕ/n</t>
    </r>
    <r>
      <rPr>
        <i/>
        <vertAlign val="subscript"/>
        <sz val="11"/>
        <color theme="0" tint="-0.34998626667073579"/>
        <rFont val="Calibri"/>
        <family val="2"/>
        <scheme val="minor"/>
      </rPr>
      <t>f</t>
    </r>
  </si>
  <si>
    <r>
      <t>md</t>
    </r>
    <r>
      <rPr>
        <i/>
        <vertAlign val="superscript"/>
        <sz val="11"/>
        <color theme="1"/>
        <rFont val="Calibri"/>
        <family val="2"/>
        <scheme val="minor"/>
      </rPr>
      <t>1/2</t>
    </r>
    <r>
      <rPr>
        <i/>
        <sz val="11"/>
        <color theme="1"/>
        <rFont val="Calibri"/>
        <family val="2"/>
        <scheme val="minor"/>
      </rPr>
      <t>ft</t>
    </r>
  </si>
  <si>
    <r>
      <t>n</t>
    </r>
    <r>
      <rPr>
        <vertAlign val="subscript"/>
        <sz val="11"/>
        <color theme="1"/>
        <rFont val="Calibri"/>
        <family val="2"/>
        <scheme val="minor"/>
      </rPr>
      <t>f</t>
    </r>
  </si>
  <si>
    <t>#</t>
  </si>
  <si>
    <t>xf/h</t>
  </si>
  <si>
    <t>Fracture</t>
  </si>
  <si>
    <t>η</t>
  </si>
  <si>
    <t>Fcd</t>
  </si>
  <si>
    <t>Input in red</t>
  </si>
  <si>
    <t>Output in 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</si>
</sst>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"/>
    <numFmt numFmtId="166" formatCode="0.000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i/>
      <vertAlign val="subscript"/>
      <sz val="11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0" tint="-0.34998626667073579"/>
      <name val="Arial"/>
      <family val="2"/>
    </font>
    <font>
      <sz val="11"/>
      <color theme="0" tint="-0.3499862666707357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 vertical="center"/>
    </xf>
    <xf numFmtId="2" fontId="14" fillId="2" borderId="0" xfId="0" applyNumberFormat="1" applyFont="1" applyFill="1" applyAlignment="1">
      <alignment horizontal="center" vertical="center"/>
    </xf>
    <xf numFmtId="165" fontId="3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2" fontId="10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6" fontId="0" fillId="2" borderId="0" xfId="0" applyNumberFormat="1" applyFill="1" applyAlignment="1">
      <alignment horizontal="center"/>
    </xf>
    <xf numFmtId="0" fontId="11" fillId="2" borderId="0" xfId="0" applyFont="1" applyFill="1" applyAlignment="1">
      <alignment horizontal="center" vertical="center"/>
    </xf>
    <xf numFmtId="2" fontId="11" fillId="2" borderId="0" xfId="0" applyNumberFormat="1" applyFont="1" applyFill="1" applyAlignment="1">
      <alignment horizontal="center" vertical="center"/>
    </xf>
    <xf numFmtId="166" fontId="2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333922</xdr:colOff>
      <xdr:row>1</xdr:row>
      <xdr:rowOff>77699</xdr:rowOff>
    </xdr:from>
    <xdr:to>
      <xdr:col>10</xdr:col>
      <xdr:colOff>357921</xdr:colOff>
      <xdr:row>13</xdr:row>
      <xdr:rowOff>114960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58F6A61-14A0-4D38-815A-C7CBAC886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181" y="258346"/>
          <a:ext cx="3253740" cy="2254286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2D110-372E-44DB-9A9A-C54D9B13E85E}">
  <dimension ref="B2:I16"/>
  <sheetViews>
    <sheetView tabSelected="1" zoomScale="87" workbookViewId="0">
      <selection activeCell="F16" sqref="F16"/>
    </sheetView>
  </sheetViews>
  <sheetFormatPr defaultRowHeight="14.25" x14ac:dyDescent="0.45"/>
  <cols>
    <col min="1" max="1" width="6.06640625" style="3" customWidth="1"/>
    <col min="2" max="2" width="23.796875" style="4" bestFit="1" customWidth="1"/>
    <col min="3" max="3" width="8.46484375" style="4" bestFit="1" customWidth="1"/>
    <col min="4" max="5" width="11.53125" style="3" customWidth="1"/>
    <col min="6" max="16384" width="9.06640625" style="3"/>
  </cols>
  <sheetData>
    <row r="2" spans="2:9" x14ac:dyDescent="0.45">
      <c r="B2" s="1" t="s">
        <v>0</v>
      </c>
      <c r="C2" s="1" t="s">
        <v>1</v>
      </c>
      <c r="D2" s="2" t="s">
        <v>2</v>
      </c>
      <c r="E2" s="2" t="s">
        <v>3</v>
      </c>
    </row>
    <row r="3" spans="2:9" x14ac:dyDescent="0.45">
      <c r="B3" s="4" t="s">
        <v>4</v>
      </c>
      <c r="D3" s="5">
        <v>0.05</v>
      </c>
      <c r="E3" s="6">
        <v>0.05</v>
      </c>
    </row>
    <row r="4" spans="2:9" x14ac:dyDescent="0.45">
      <c r="B4" s="4" t="s">
        <v>5</v>
      </c>
      <c r="C4" s="4" t="s">
        <v>6</v>
      </c>
      <c r="D4" s="5">
        <v>200</v>
      </c>
      <c r="E4" s="6">
        <v>250</v>
      </c>
    </row>
    <row r="5" spans="2:9" x14ac:dyDescent="0.45">
      <c r="B5" s="4" t="s">
        <v>7</v>
      </c>
      <c r="C5" s="4" t="s">
        <v>8</v>
      </c>
      <c r="D5" s="5">
        <f>200*10^-6</f>
        <v>1.9999999999999998E-4</v>
      </c>
      <c r="E5" s="7">
        <f>156*10^-6</f>
        <v>1.56E-4</v>
      </c>
    </row>
    <row r="6" spans="2:9" x14ac:dyDescent="0.45">
      <c r="B6" s="4" t="s">
        <v>9</v>
      </c>
      <c r="C6" s="4" t="s">
        <v>6</v>
      </c>
      <c r="D6" s="5">
        <v>400</v>
      </c>
      <c r="E6" s="6">
        <v>478</v>
      </c>
    </row>
    <row r="7" spans="2:9" ht="16.5" x14ac:dyDescent="0.55000000000000004">
      <c r="B7" s="8" t="s">
        <v>10</v>
      </c>
      <c r="C7" s="9" t="s">
        <v>11</v>
      </c>
      <c r="D7" s="10">
        <f>4*D6*D4*SQRT(D5)*SQRT(D3)</f>
        <v>1011.9288512538814</v>
      </c>
      <c r="E7" s="10">
        <f>4*E6*E4*SQRT(E5)*SQRT(E3)</f>
        <v>1334.9813481843107</v>
      </c>
    </row>
    <row r="8" spans="2:9" ht="15.75" x14ac:dyDescent="0.55000000000000004">
      <c r="B8" s="4" t="s">
        <v>12</v>
      </c>
      <c r="C8" s="4" t="s">
        <v>13</v>
      </c>
      <c r="D8" s="5">
        <v>1</v>
      </c>
      <c r="E8" s="11">
        <f>D7/E7</f>
        <v>0.75800972997127747</v>
      </c>
    </row>
    <row r="9" spans="2:9" x14ac:dyDescent="0.45">
      <c r="B9" s="8" t="s">
        <v>14</v>
      </c>
      <c r="C9" s="9"/>
      <c r="D9" s="12">
        <f>D6/D4</f>
        <v>2</v>
      </c>
      <c r="E9" s="12">
        <f>E6/E4</f>
        <v>1.9119999999999999</v>
      </c>
    </row>
    <row r="11" spans="2:9" x14ac:dyDescent="0.45">
      <c r="B11" s="1" t="s">
        <v>15</v>
      </c>
    </row>
    <row r="12" spans="2:9" x14ac:dyDescent="0.45">
      <c r="B12" s="13" t="s">
        <v>16</v>
      </c>
      <c r="D12" s="14">
        <f>(1+D4/D6*(LN(D4/(2*1))-PI()/2))</f>
        <v>2.5171869295965976</v>
      </c>
      <c r="E12" s="14">
        <f>(1+E4/E6*(LN(E4/(2*1))-PI()/2))</f>
        <v>2.7037224950352536</v>
      </c>
    </row>
    <row r="13" spans="2:9" x14ac:dyDescent="0.45">
      <c r="B13" s="4" t="s">
        <v>17</v>
      </c>
      <c r="D13" s="6">
        <v>20</v>
      </c>
      <c r="E13" s="15">
        <f>$D$13*$D$5*$D$4*$D$8/(E5*E4*E8)*E12/D12</f>
        <v>29.066801578708269</v>
      </c>
      <c r="G13" s="16"/>
      <c r="H13" s="16"/>
      <c r="I13" s="16"/>
    </row>
    <row r="14" spans="2:9" x14ac:dyDescent="0.45">
      <c r="D14" s="17"/>
      <c r="E14" s="18"/>
    </row>
    <row r="15" spans="2:9" x14ac:dyDescent="0.45">
      <c r="B15" s="21" t="s">
        <v>18</v>
      </c>
      <c r="D15" s="17"/>
      <c r="E15" s="18"/>
    </row>
    <row r="16" spans="2:9" x14ac:dyDescent="0.45">
      <c r="B16" s="20" t="s">
        <v>19</v>
      </c>
      <c r="D16" s="17"/>
      <c r="E16" s="19"/>
    </row>
  </sheetData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Final-Fcd-Conversion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Carlsen</dc:creator>
  <cp:lastModifiedBy>Mathias Carlsen</cp:lastModifiedBy>
  <dcterms:created xsi:type="dcterms:W3CDTF">2015-06-05T18:19:34Z</dcterms:created>
  <dcterms:modified xsi:type="dcterms:W3CDTF">2021-04-14T12:02:48Z</dcterms:modified>
</cp:coreProperties>
</file>